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ej.predkiewicz\Desktop\Praca zdalna 25.11-10.12.2021\ZUL - Drugi przetarg KOSZTORYSY\Kosztorysy i 3.1 prawie gotowe\Kosztorysy ofertowe\"/>
    </mc:Choice>
  </mc:AlternateContent>
  <bookViews>
    <workbookView xWindow="0" yWindow="0" windowWidth="16335" windowHeight="11685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5" i="1" l="1"/>
  <c r="E134" i="1"/>
  <c r="K132" i="1"/>
  <c r="J132" i="1"/>
  <c r="H132" i="1"/>
  <c r="K131" i="1"/>
  <c r="J131" i="1"/>
  <c r="H131" i="1"/>
  <c r="K130" i="1"/>
  <c r="J130" i="1"/>
  <c r="H130" i="1"/>
  <c r="K126" i="1"/>
  <c r="J126" i="1"/>
  <c r="H126" i="1"/>
  <c r="K125" i="1"/>
  <c r="J125" i="1"/>
  <c r="H125" i="1"/>
  <c r="K124" i="1"/>
  <c r="J124" i="1"/>
  <c r="H124" i="1"/>
  <c r="K123" i="1"/>
  <c r="J123" i="1"/>
  <c r="H123" i="1"/>
  <c r="K122" i="1"/>
  <c r="J122" i="1"/>
  <c r="H122" i="1"/>
  <c r="K121" i="1"/>
  <c r="J121" i="1"/>
  <c r="H121" i="1"/>
  <c r="K120" i="1"/>
  <c r="J120" i="1"/>
  <c r="H120" i="1"/>
  <c r="K119" i="1"/>
  <c r="J119" i="1"/>
  <c r="H119" i="1"/>
  <c r="K118" i="1"/>
  <c r="J118" i="1"/>
  <c r="H118" i="1"/>
  <c r="K117" i="1"/>
  <c r="J117" i="1"/>
  <c r="H117" i="1"/>
  <c r="K116" i="1"/>
  <c r="J116" i="1"/>
  <c r="H116" i="1"/>
  <c r="K115" i="1"/>
  <c r="J115" i="1"/>
  <c r="H115" i="1"/>
  <c r="K114" i="1"/>
  <c r="J114" i="1"/>
  <c r="H114" i="1"/>
  <c r="K113" i="1"/>
  <c r="J113" i="1"/>
  <c r="H113" i="1"/>
  <c r="K112" i="1"/>
  <c r="J112" i="1"/>
  <c r="H112" i="1"/>
  <c r="K111" i="1"/>
  <c r="J111" i="1"/>
  <c r="H111" i="1"/>
  <c r="K110" i="1"/>
  <c r="J110" i="1"/>
  <c r="H110" i="1"/>
  <c r="K109" i="1"/>
  <c r="J109" i="1"/>
  <c r="H109" i="1"/>
  <c r="K108" i="1"/>
  <c r="J108" i="1"/>
  <c r="H108" i="1"/>
  <c r="K107" i="1"/>
  <c r="J107" i="1"/>
  <c r="H107" i="1"/>
  <c r="K106" i="1"/>
  <c r="J106" i="1"/>
  <c r="H106" i="1"/>
  <c r="K105" i="1"/>
  <c r="J105" i="1"/>
  <c r="H105" i="1"/>
  <c r="K104" i="1"/>
  <c r="J104" i="1"/>
  <c r="H104" i="1"/>
  <c r="K103" i="1"/>
  <c r="J103" i="1"/>
  <c r="H103" i="1"/>
  <c r="K102" i="1"/>
  <c r="J102" i="1"/>
  <c r="H102" i="1"/>
  <c r="K101" i="1"/>
  <c r="J101" i="1"/>
  <c r="H101" i="1"/>
  <c r="K100" i="1"/>
  <c r="J100" i="1"/>
  <c r="H100" i="1"/>
  <c r="K99" i="1"/>
  <c r="J99" i="1"/>
  <c r="H99" i="1"/>
  <c r="K98" i="1"/>
  <c r="J98" i="1"/>
  <c r="H98" i="1"/>
  <c r="K97" i="1"/>
  <c r="J97" i="1"/>
  <c r="H97" i="1"/>
  <c r="K96" i="1"/>
  <c r="J96" i="1"/>
  <c r="H96" i="1"/>
  <c r="K95" i="1"/>
  <c r="J95" i="1"/>
  <c r="H95" i="1"/>
  <c r="K94" i="1"/>
  <c r="J94" i="1"/>
  <c r="H94" i="1"/>
  <c r="K93" i="1"/>
  <c r="J93" i="1"/>
  <c r="H93" i="1"/>
  <c r="K92" i="1"/>
  <c r="J92" i="1"/>
  <c r="H92" i="1"/>
  <c r="K91" i="1"/>
  <c r="J91" i="1"/>
  <c r="H91" i="1"/>
  <c r="K90" i="1"/>
  <c r="J90" i="1"/>
  <c r="H90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<sst xmlns="http://schemas.openxmlformats.org/spreadsheetml/2006/main" count="396" uniqueCount="257">
  <si>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</si>
  <si>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</si>
  <si>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</si>
  <si>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</si>
  <si>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</si>
  <si>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</si>
  <si>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</si>
  <si>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</si>
  <si>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11 tego zamówienia i oferujemy następujące ceny jednostkowe za usługi wchodzące w skład tej części zamówienia: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</si>
  <si>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</si>
  <si>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</si>
  <si>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</si>
  <si>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</si>
  <si>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</si>
  <si>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</si>
  <si>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</si>
  <si>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</si>
  <si>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</si>
  <si>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</si>
  <si>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</si>
  <si>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</si>
  <si>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</si>
  <si>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</si>
  <si>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</si>
  <si>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</si>
  <si>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</si>
  <si>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</si>
  <si>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</si>
  <si>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</si>
  <si>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</si>
  <si>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</si>
  <si>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</si>
  <si>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</si>
  <si>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</si>
  <si>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</si>
  <si>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</si>
  <si>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</si>
  <si>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</si>
  <si>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</si>
  <si>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</si>
  <si>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</si>
  <si>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</si>
  <si>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</si>
  <si>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</si>
  <si>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</si>
  <si>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</si>
  <si>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</si>
  <si>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</si>
  <si>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</si>
  <si>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</si>
  <si>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</si>
  <si>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</si>
  <si>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</si>
  <si>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</si>
  <si>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</si>
  <si>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</si>
  <si>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</si>
  <si>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</si>
  <si>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</si>
  <si>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</si>
  <si>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</si>
  <si>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</si>
  <si>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</si>
  <si>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</si>
  <si>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</si>
  <si>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</si>
  <si>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</si>
  <si>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</si>
  <si>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</si>
  <si>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</si>
  <si>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</si>
  <si>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</si>
  <si>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</si>
  <si>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</si>
  <si>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</si>
  <si>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</si>
  <si>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</si>
  <si>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</si>
  <si>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</si>
  <si>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</si>
  <si>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</si>
  <si>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</si>
  <si>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</si>
  <si>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</si>
  <si>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</si>
  <si>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</si>
  <si>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</si>
  <si>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</si>
  <si>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</si>
  <si>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</si>
  <si>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</si>
  <si>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</si>
  <si>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</si>
  <si>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</si>
  <si>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</si>
  <si>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</si>
  <si>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</si>
  <si>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</si>
  <si>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</si>
  <si>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</si>
  <si>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</si>
  <si>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</si>
  <si>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</si>
  <si>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</si>
  <si>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</si>
  <si>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</si>
  <si>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</si>
  <si>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</si>
  <si>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</si>
  <si>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</si>
  <si>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</si>
  <si>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</si>
  <si>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</si>
  <si>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</si>
  <si>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</si>
  <si>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</si>
  <si>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</si>
  <si>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</si>
  <si>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</si>
  <si>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</si>
  <si>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</si>
  <si>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</si>
  <si>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</si>
  <si>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</si>
  <si>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</si>
  <si>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</si>
  <si>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</si>
  <si>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</si>
  <si>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</si>
  <si>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</si>
  <si>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</si>
  <si>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</si>
  <si>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228</t>
  </si>
  <si>
    <t>ORSP-SC</t>
  </si>
  <si>
    <t>Orka pełna wraz ze spulchnieniem gleby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</si>
  <si>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</si>
  <si>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</si>
  <si>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</si>
  <si>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</si>
  <si>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</si>
  <si>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</si>
  <si>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232</t>
  </si>
  <si>
    <t>WŁÓK-SC</t>
  </si>
  <si>
    <t>Wyrównywanie powierzchni włóką</t>
  </si>
  <si>
    <t>234</t>
  </si>
  <si>
    <t>WYC-SC</t>
  </si>
  <si>
    <t>Wyciskanie rządków siewnych lub wyciskanie szpar</t>
  </si>
  <si>
    <t>235</t>
  </si>
  <si>
    <t>SPUL-O</t>
  </si>
  <si>
    <t>Wzruszanie gleby na międzyrzędach opielaczem ręcznym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</si>
  <si>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</si>
  <si>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</si>
  <si>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</si>
  <si>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</si>
  <si>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</si>
  <si>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</si>
  <si>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239</t>
  </si>
  <si>
    <t>NAW-MINEC</t>
  </si>
  <si>
    <t>Nawożenie mineralne w sadzonkach -wykonywane mechanicznie</t>
  </si>
  <si>
    <t>243</t>
  </si>
  <si>
    <t>NAW-MIND</t>
  </si>
  <si>
    <t>Nawożenie mineralne - dolistne</t>
  </si>
  <si>
    <t>245</t>
  </si>
  <si>
    <t>NAW-MINER</t>
  </si>
  <si>
    <t>Nawożenie mineralne w sadzonkach -wykonywane ręcznie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</si>
  <si>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</si>
  <si>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</si>
  <si>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</si>
  <si>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</si>
  <si>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</si>
  <si>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</si>
  <si>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</si>
  <si>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</si>
  <si>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</si>
  <si>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</si>
  <si>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</si>
  <si>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</si>
  <si>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</si>
  <si>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</si>
  <si>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</si>
  <si>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258</t>
  </si>
  <si>
    <t>SZK-1R</t>
  </si>
  <si>
    <t>Szkółkowanie sadzonek do 1 roku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</si>
  <si>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</si>
  <si>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</si>
  <si>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</si>
  <si>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</si>
  <si>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</si>
  <si>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</si>
  <si>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</si>
  <si>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</si>
  <si>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</si>
  <si>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</si>
  <si>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</si>
  <si>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</si>
  <si>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</si>
  <si>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</si>
  <si>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</si>
  <si>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</si>
  <si>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</si>
  <si>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</si>
  <si>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</si>
  <si>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</si>
  <si>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</si>
  <si>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</si>
  <si>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</si>
  <si>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</si>
  <si>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</si>
  <si>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</si>
  <si>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</si>
  <si>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288</t>
  </si>
  <si>
    <t>SIEW-DC</t>
  </si>
  <si>
    <t>Siew nasion drobnych</t>
  </si>
  <si>
    <t>289</t>
  </si>
  <si>
    <t>SIEW-GC</t>
  </si>
  <si>
    <t>Siew nasion grubych</t>
  </si>
  <si>
    <t>292</t>
  </si>
  <si>
    <t>SIEW-R</t>
  </si>
  <si>
    <t>Siew nasion</t>
  </si>
  <si>
    <t>297</t>
  </si>
  <si>
    <t>POZ-Ł</t>
  </si>
  <si>
    <t>Pozyskanie materiałów na kompost wraz z ułożeniem do transportu - z łubinu</t>
  </si>
  <si>
    <t>300</t>
  </si>
  <si>
    <t>ZAŁ-KOMP</t>
  </si>
  <si>
    <t>Załadunek kompostu na wozy lub przyczepy</t>
  </si>
  <si>
    <t>301</t>
  </si>
  <si>
    <t>PRZE-KOMR</t>
  </si>
  <si>
    <t>Jednorazowe ręczne przerobienie kompostu z wapnem lub nawozami mineralnymi</t>
  </si>
  <si>
    <t>303</t>
  </si>
  <si>
    <t>GRAB-R</t>
  </si>
  <si>
    <t>Wygrabianie powierzchni z korzeni i pozostałości drzewnych</t>
  </si>
  <si>
    <t>309</t>
  </si>
  <si>
    <t>N-ZSGDNSO</t>
  </si>
  <si>
    <t>Zbiór szyszek z gospodarczych drzewostanów nasiennych sosnowych</t>
  </si>
  <si>
    <t>KG</t>
  </si>
  <si>
    <t>328</t>
  </si>
  <si>
    <t>ZB-NASDB</t>
  </si>
  <si>
    <t>Zbiór nasion dęba</t>
  </si>
  <si>
    <t>330</t>
  </si>
  <si>
    <t>ZB-NASBRZ</t>
  </si>
  <si>
    <t>Zbiór nasion brzozy</t>
  </si>
  <si>
    <t>334</t>
  </si>
  <si>
    <t>ZB-NASP</t>
  </si>
  <si>
    <t>Zbiór nasion pozostałych gatunków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</si>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</sst>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0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1" t="s">
        <v>0</v>
      </c>
      <c r="I2" s="21"/>
      <c r="J2" s="21"/>
      <c r="K2" s="21"/>
      <c r="L2" s="21"/>
    </row>
    <row r="3" spans="2:12" s="1" customFormat="1" ht="6.95" customHeight="1" x14ac:dyDescent="0.2"/>
    <row r="4" spans="2:12" s="1" customFormat="1" ht="2.65" customHeight="1" x14ac:dyDescent="0.2">
      <c r="B4" s="22"/>
      <c r="C4" s="22"/>
    </row>
    <row r="5" spans="2:12" s="1" customFormat="1" ht="29.85" customHeight="1" x14ac:dyDescent="0.2"/>
    <row r="6" spans="2:12" s="1" customFormat="1" ht="2.65" customHeight="1" x14ac:dyDescent="0.2">
      <c r="B6" s="22"/>
      <c r="C6" s="22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22"/>
      <c r="C9" s="22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23" t="s">
        <v>2</v>
      </c>
      <c r="C11" s="23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23"/>
      <c r="C12" s="23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8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9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10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3" t="s">
        <v>16</v>
      </c>
      <c r="I29" s="4" t="s">
        <v>17</v>
      </c>
      <c r="J29" s="4" t="s">
        <v>18</v>
      </c>
      <c r="K29" s="3" t="s">
        <v>19</v>
      </c>
    </row>
    <row r="30" spans="2:11" s="1" customFormat="1" ht="19.7" customHeight="1" x14ac:dyDescent="0.2">
      <c r="B30" s="5" t="s">
        <v>20</v>
      </c>
      <c r="C30" s="5" t="s">
        <v>21</v>
      </c>
      <c r="D30" s="6" t="s">
        <v>22</v>
      </c>
      <c r="E30" s="5" t="s">
        <v>23</v>
      </c>
      <c r="F30" s="7">
        <v>1210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24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10</v>
      </c>
      <c r="C35" s="4" t="s">
        <v>11</v>
      </c>
      <c r="D35" s="4" t="s">
        <v>12</v>
      </c>
      <c r="E35" s="4" t="s">
        <v>13</v>
      </c>
      <c r="F35" s="4" t="s">
        <v>14</v>
      </c>
      <c r="G35" s="4" t="s">
        <v>15</v>
      </c>
      <c r="H35" s="3" t="s">
        <v>16</v>
      </c>
      <c r="I35" s="4" t="s">
        <v>17</v>
      </c>
      <c r="J35" s="4" t="s">
        <v>18</v>
      </c>
      <c r="K35" s="3" t="s">
        <v>19</v>
      </c>
    </row>
    <row r="36" spans="2:11" s="1" customFormat="1" ht="19.7" customHeight="1" x14ac:dyDescent="0.2">
      <c r="B36" s="5" t="s">
        <v>20</v>
      </c>
      <c r="C36" s="5" t="s">
        <v>21</v>
      </c>
      <c r="D36" s="6" t="s">
        <v>22</v>
      </c>
      <c r="E36" s="5" t="s">
        <v>23</v>
      </c>
      <c r="F36" s="7">
        <v>402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25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10</v>
      </c>
      <c r="C41" s="4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3" t="s">
        <v>16</v>
      </c>
      <c r="I41" s="4" t="s">
        <v>17</v>
      </c>
      <c r="J41" s="4" t="s">
        <v>18</v>
      </c>
      <c r="K41" s="3" t="s">
        <v>19</v>
      </c>
    </row>
    <row r="42" spans="2:11" s="1" customFormat="1" ht="19.7" customHeight="1" x14ac:dyDescent="0.2">
      <c r="B42" s="5" t="s">
        <v>20</v>
      </c>
      <c r="C42" s="5" t="s">
        <v>21</v>
      </c>
      <c r="D42" s="6" t="s">
        <v>22</v>
      </c>
      <c r="E42" s="5" t="s">
        <v>23</v>
      </c>
      <c r="F42" s="7">
        <v>6558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26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10</v>
      </c>
      <c r="C47" s="4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3" t="s">
        <v>16</v>
      </c>
      <c r="I47" s="4" t="s">
        <v>17</v>
      </c>
      <c r="J47" s="4" t="s">
        <v>18</v>
      </c>
      <c r="K47" s="3" t="s">
        <v>19</v>
      </c>
    </row>
    <row r="48" spans="2:11" s="1" customFormat="1" ht="19.7" customHeight="1" x14ac:dyDescent="0.2">
      <c r="B48" s="5" t="s">
        <v>20</v>
      </c>
      <c r="C48" s="5" t="s">
        <v>21</v>
      </c>
      <c r="D48" s="6" t="s">
        <v>22</v>
      </c>
      <c r="E48" s="5" t="s">
        <v>23</v>
      </c>
      <c r="F48" s="7">
        <v>202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>
      <c r="G50" s="1">
        <v>1</v>
      </c>
    </row>
    <row r="51" spans="2:11" s="1" customFormat="1" ht="20.85" customHeight="1" x14ac:dyDescent="0.2">
      <c r="B51" s="15" t="s">
        <v>27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10</v>
      </c>
      <c r="C53" s="4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3" t="s">
        <v>16</v>
      </c>
      <c r="I53" s="4" t="s">
        <v>17</v>
      </c>
      <c r="J53" s="4" t="s">
        <v>18</v>
      </c>
      <c r="K53" s="3" t="s">
        <v>19</v>
      </c>
    </row>
    <row r="54" spans="2:11" s="1" customFormat="1" ht="19.7" customHeight="1" x14ac:dyDescent="0.2">
      <c r="B54" s="5" t="s">
        <v>20</v>
      </c>
      <c r="C54" s="5" t="s">
        <v>21</v>
      </c>
      <c r="D54" s="6" t="s">
        <v>22</v>
      </c>
      <c r="E54" s="5" t="s">
        <v>23</v>
      </c>
      <c r="F54" s="7">
        <v>710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10</v>
      </c>
      <c r="C57" s="4" t="s">
        <v>11</v>
      </c>
      <c r="D57" s="4" t="s">
        <v>12</v>
      </c>
      <c r="E57" s="4" t="s">
        <v>13</v>
      </c>
      <c r="F57" s="4" t="s">
        <v>14</v>
      </c>
      <c r="G57" s="4" t="s">
        <v>15</v>
      </c>
      <c r="H57" s="3" t="s">
        <v>16</v>
      </c>
      <c r="I57" s="4" t="s">
        <v>17</v>
      </c>
      <c r="J57" s="4" t="s">
        <v>18</v>
      </c>
      <c r="K57" s="3" t="s">
        <v>19</v>
      </c>
    </row>
    <row r="58" spans="2:11" s="1" customFormat="1" ht="19.7" customHeight="1" x14ac:dyDescent="0.2">
      <c r="B58" s="5" t="s">
        <v>28</v>
      </c>
      <c r="C58" s="5" t="s">
        <v>29</v>
      </c>
      <c r="D58" s="6" t="s">
        <v>30</v>
      </c>
      <c r="E58" s="5" t="s">
        <v>23</v>
      </c>
      <c r="F58" s="7">
        <v>400</v>
      </c>
      <c r="G58" s="8"/>
      <c r="H58" s="9" t="str">
        <f t="shared" ref="H58:H121" si="0">IF((G58&lt;&gt;""),ROUND((F58*G58),2),"")</f>
        <v/>
      </c>
      <c r="I58" s="10">
        <v>0.08</v>
      </c>
      <c r="J58" s="9" t="str">
        <f t="shared" ref="J58:J121" si="1">IF((G58&lt;&gt;""),ROUND((H58*I58),2),"")</f>
        <v/>
      </c>
      <c r="K58" s="9" t="str">
        <f t="shared" ref="K58:K121" si="2">IF((G58&lt;&gt;""),J58+H58,"")</f>
        <v/>
      </c>
    </row>
    <row r="59" spans="2:11" s="1" customFormat="1" ht="19.7" customHeight="1" x14ac:dyDescent="0.2">
      <c r="B59" s="5" t="s">
        <v>31</v>
      </c>
      <c r="C59" s="5" t="s">
        <v>32</v>
      </c>
      <c r="D59" s="6" t="s">
        <v>33</v>
      </c>
      <c r="E59" s="5" t="s">
        <v>34</v>
      </c>
      <c r="F59" s="7">
        <v>47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38.85" customHeight="1" x14ac:dyDescent="0.2">
      <c r="B60" s="5" t="s">
        <v>35</v>
      </c>
      <c r="C60" s="5" t="s">
        <v>36</v>
      </c>
      <c r="D60" s="6" t="s">
        <v>37</v>
      </c>
      <c r="E60" s="5" t="s">
        <v>38</v>
      </c>
      <c r="F60" s="7">
        <v>3.3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39</v>
      </c>
      <c r="C61" s="5" t="s">
        <v>40</v>
      </c>
      <c r="D61" s="6" t="s">
        <v>41</v>
      </c>
      <c r="E61" s="5" t="s">
        <v>38</v>
      </c>
      <c r="F61" s="7">
        <v>6.94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42</v>
      </c>
      <c r="C62" s="5" t="s">
        <v>43</v>
      </c>
      <c r="D62" s="6" t="s">
        <v>44</v>
      </c>
      <c r="E62" s="5" t="s">
        <v>38</v>
      </c>
      <c r="F62" s="7">
        <v>6.94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45</v>
      </c>
      <c r="C63" s="5" t="s">
        <v>46</v>
      </c>
      <c r="D63" s="6" t="s">
        <v>47</v>
      </c>
      <c r="E63" s="5" t="s">
        <v>48</v>
      </c>
      <c r="F63" s="7">
        <v>1.42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49</v>
      </c>
      <c r="C64" s="5" t="s">
        <v>50</v>
      </c>
      <c r="D64" s="6" t="s">
        <v>51</v>
      </c>
      <c r="E64" s="5" t="s">
        <v>23</v>
      </c>
      <c r="F64" s="7">
        <v>8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52</v>
      </c>
      <c r="C65" s="5" t="s">
        <v>53</v>
      </c>
      <c r="D65" s="6" t="s">
        <v>54</v>
      </c>
      <c r="E65" s="5" t="s">
        <v>55</v>
      </c>
      <c r="F65" s="7">
        <v>41.52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56</v>
      </c>
      <c r="C66" s="5" t="s">
        <v>57</v>
      </c>
      <c r="D66" s="6" t="s">
        <v>58</v>
      </c>
      <c r="E66" s="5" t="s">
        <v>48</v>
      </c>
      <c r="F66" s="7">
        <v>45.81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59</v>
      </c>
      <c r="C67" s="5" t="s">
        <v>60</v>
      </c>
      <c r="D67" s="6" t="s">
        <v>61</v>
      </c>
      <c r="E67" s="5" t="s">
        <v>48</v>
      </c>
      <c r="F67" s="7">
        <v>57.07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62</v>
      </c>
      <c r="C68" s="5" t="s">
        <v>63</v>
      </c>
      <c r="D68" s="6" t="s">
        <v>64</v>
      </c>
      <c r="E68" s="5" t="s">
        <v>48</v>
      </c>
      <c r="F68" s="7">
        <v>6.6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65</v>
      </c>
      <c r="C69" s="5" t="s">
        <v>66</v>
      </c>
      <c r="D69" s="6" t="s">
        <v>67</v>
      </c>
      <c r="E69" s="5" t="s">
        <v>48</v>
      </c>
      <c r="F69" s="7">
        <v>102.97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28.7" customHeight="1" x14ac:dyDescent="0.2">
      <c r="B70" s="5" t="s">
        <v>68</v>
      </c>
      <c r="C70" s="5" t="s">
        <v>69</v>
      </c>
      <c r="D70" s="6" t="s">
        <v>70</v>
      </c>
      <c r="E70" s="5" t="s">
        <v>38</v>
      </c>
      <c r="F70" s="7">
        <v>43.77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71</v>
      </c>
      <c r="C71" s="5" t="s">
        <v>72</v>
      </c>
      <c r="D71" s="6" t="s">
        <v>73</v>
      </c>
      <c r="E71" s="5" t="s">
        <v>38</v>
      </c>
      <c r="F71" s="7">
        <v>10.67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74</v>
      </c>
      <c r="C72" s="5" t="s">
        <v>75</v>
      </c>
      <c r="D72" s="6" t="s">
        <v>76</v>
      </c>
      <c r="E72" s="5" t="s">
        <v>38</v>
      </c>
      <c r="F72" s="7">
        <v>17.18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77</v>
      </c>
      <c r="C73" s="5" t="s">
        <v>78</v>
      </c>
      <c r="D73" s="6" t="s">
        <v>79</v>
      </c>
      <c r="E73" s="5" t="s">
        <v>38</v>
      </c>
      <c r="F73" s="7">
        <v>9.0299999999999994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80</v>
      </c>
      <c r="C74" s="5" t="s">
        <v>81</v>
      </c>
      <c r="D74" s="6" t="s">
        <v>82</v>
      </c>
      <c r="E74" s="5" t="s">
        <v>83</v>
      </c>
      <c r="F74" s="7">
        <v>80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84</v>
      </c>
      <c r="C75" s="5" t="s">
        <v>85</v>
      </c>
      <c r="D75" s="6" t="s">
        <v>86</v>
      </c>
      <c r="E75" s="5" t="s">
        <v>83</v>
      </c>
      <c r="F75" s="7">
        <v>18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87</v>
      </c>
      <c r="C76" s="5" t="s">
        <v>88</v>
      </c>
      <c r="D76" s="6" t="s">
        <v>89</v>
      </c>
      <c r="E76" s="5" t="s">
        <v>38</v>
      </c>
      <c r="F76" s="7">
        <v>7.11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90</v>
      </c>
      <c r="C77" s="5" t="s">
        <v>91</v>
      </c>
      <c r="D77" s="6" t="s">
        <v>92</v>
      </c>
      <c r="E77" s="5" t="s">
        <v>93</v>
      </c>
      <c r="F77" s="7">
        <v>61.35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94</v>
      </c>
      <c r="C78" s="5" t="s">
        <v>95</v>
      </c>
      <c r="D78" s="6" t="s">
        <v>96</v>
      </c>
      <c r="E78" s="5" t="s">
        <v>34</v>
      </c>
      <c r="F78" s="7">
        <v>72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97</v>
      </c>
      <c r="C79" s="5" t="s">
        <v>98</v>
      </c>
      <c r="D79" s="6" t="s">
        <v>99</v>
      </c>
      <c r="E79" s="5" t="s">
        <v>100</v>
      </c>
      <c r="F79" s="7">
        <v>160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101</v>
      </c>
      <c r="C80" s="5" t="s">
        <v>102</v>
      </c>
      <c r="D80" s="6" t="s">
        <v>103</v>
      </c>
      <c r="E80" s="5" t="s">
        <v>100</v>
      </c>
      <c r="F80" s="7">
        <v>178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104</v>
      </c>
      <c r="C81" s="5" t="s">
        <v>105</v>
      </c>
      <c r="D81" s="6" t="s">
        <v>106</v>
      </c>
      <c r="E81" s="5" t="s">
        <v>83</v>
      </c>
      <c r="F81" s="7">
        <v>159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107</v>
      </c>
      <c r="C82" s="5" t="s">
        <v>108</v>
      </c>
      <c r="D82" s="6" t="s">
        <v>109</v>
      </c>
      <c r="E82" s="5" t="s">
        <v>83</v>
      </c>
      <c r="F82" s="7">
        <v>100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110</v>
      </c>
      <c r="C83" s="5" t="s">
        <v>111</v>
      </c>
      <c r="D83" s="6" t="s">
        <v>112</v>
      </c>
      <c r="E83" s="5" t="s">
        <v>38</v>
      </c>
      <c r="F83" s="7">
        <v>0.25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113</v>
      </c>
      <c r="C84" s="5" t="s">
        <v>114</v>
      </c>
      <c r="D84" s="6" t="s">
        <v>115</v>
      </c>
      <c r="E84" s="5" t="s">
        <v>55</v>
      </c>
      <c r="F84" s="7">
        <v>0.15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28.7" customHeight="1" x14ac:dyDescent="0.2">
      <c r="B85" s="5" t="s">
        <v>116</v>
      </c>
      <c r="C85" s="5" t="s">
        <v>117</v>
      </c>
      <c r="D85" s="6" t="s">
        <v>118</v>
      </c>
      <c r="E85" s="5" t="s">
        <v>34</v>
      </c>
      <c r="F85" s="7">
        <v>40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119</v>
      </c>
      <c r="C86" s="5" t="s">
        <v>120</v>
      </c>
      <c r="D86" s="6" t="s">
        <v>121</v>
      </c>
      <c r="E86" s="5" t="s">
        <v>122</v>
      </c>
      <c r="F86" s="7">
        <v>1968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9.7" customHeight="1" x14ac:dyDescent="0.2">
      <c r="B87" s="5" t="s">
        <v>123</v>
      </c>
      <c r="C87" s="5" t="s">
        <v>124</v>
      </c>
      <c r="D87" s="6" t="s">
        <v>125</v>
      </c>
      <c r="E87" s="5" t="s">
        <v>122</v>
      </c>
      <c r="F87" s="7">
        <v>564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19.7" customHeight="1" x14ac:dyDescent="0.2">
      <c r="B88" s="5" t="s">
        <v>126</v>
      </c>
      <c r="C88" s="5" t="s">
        <v>127</v>
      </c>
      <c r="D88" s="6" t="s">
        <v>128</v>
      </c>
      <c r="E88" s="5" t="s">
        <v>122</v>
      </c>
      <c r="F88" s="7">
        <v>917.1</v>
      </c>
      <c r="G88" s="8"/>
      <c r="H88" s="9" t="str">
        <f t="shared" si="0"/>
        <v/>
      </c>
      <c r="I88" s="10">
        <v>0.08</v>
      </c>
      <c r="J88" s="9" t="str">
        <f t="shared" si="1"/>
        <v/>
      </c>
      <c r="K88" s="9" t="str">
        <f t="shared" si="2"/>
        <v/>
      </c>
    </row>
    <row r="89" spans="2:11" s="1" customFormat="1" ht="19.7" customHeight="1" x14ac:dyDescent="0.2">
      <c r="B89" s="5" t="s">
        <v>129</v>
      </c>
      <c r="C89" s="5" t="s">
        <v>130</v>
      </c>
      <c r="D89" s="6" t="s">
        <v>131</v>
      </c>
      <c r="E89" s="5" t="s">
        <v>122</v>
      </c>
      <c r="F89" s="7">
        <v>266</v>
      </c>
      <c r="G89" s="8"/>
      <c r="H89" s="9" t="str">
        <f t="shared" si="0"/>
        <v/>
      </c>
      <c r="I89" s="10">
        <v>0.08</v>
      </c>
      <c r="J89" s="9" t="str">
        <f t="shared" si="1"/>
        <v/>
      </c>
      <c r="K89" s="9" t="str">
        <f t="shared" si="2"/>
        <v/>
      </c>
    </row>
    <row r="90" spans="2:11" s="1" customFormat="1" ht="19.7" customHeight="1" x14ac:dyDescent="0.2">
      <c r="B90" s="5" t="s">
        <v>132</v>
      </c>
      <c r="C90" s="5" t="s">
        <v>133</v>
      </c>
      <c r="D90" s="6" t="s">
        <v>134</v>
      </c>
      <c r="E90" s="5" t="s">
        <v>122</v>
      </c>
      <c r="F90" s="7">
        <v>209.9</v>
      </c>
      <c r="G90" s="8"/>
      <c r="H90" s="9" t="str">
        <f t="shared" si="0"/>
        <v/>
      </c>
      <c r="I90" s="10">
        <v>0.08</v>
      </c>
      <c r="J90" s="9" t="str">
        <f t="shared" si="1"/>
        <v/>
      </c>
      <c r="K90" s="9" t="str">
        <f t="shared" si="2"/>
        <v/>
      </c>
    </row>
    <row r="91" spans="2:11" s="1" customFormat="1" ht="28.7" customHeight="1" x14ac:dyDescent="0.2">
      <c r="B91" s="5" t="s">
        <v>135</v>
      </c>
      <c r="C91" s="5" t="s">
        <v>136</v>
      </c>
      <c r="D91" s="6" t="s">
        <v>137</v>
      </c>
      <c r="E91" s="5" t="s">
        <v>122</v>
      </c>
      <c r="F91" s="7">
        <v>120</v>
      </c>
      <c r="G91" s="8"/>
      <c r="H91" s="9" t="str">
        <f t="shared" si="0"/>
        <v/>
      </c>
      <c r="I91" s="10">
        <v>0.08</v>
      </c>
      <c r="J91" s="9" t="str">
        <f t="shared" si="1"/>
        <v/>
      </c>
      <c r="K91" s="9" t="str">
        <f t="shared" si="2"/>
        <v/>
      </c>
    </row>
    <row r="92" spans="2:11" s="1" customFormat="1" ht="28.7" customHeight="1" x14ac:dyDescent="0.2">
      <c r="B92" s="5" t="s">
        <v>138</v>
      </c>
      <c r="C92" s="5" t="s">
        <v>139</v>
      </c>
      <c r="D92" s="6" t="s">
        <v>140</v>
      </c>
      <c r="E92" s="5" t="s">
        <v>122</v>
      </c>
      <c r="F92" s="7">
        <v>61.4</v>
      </c>
      <c r="G92" s="8"/>
      <c r="H92" s="9" t="str">
        <f t="shared" si="0"/>
        <v/>
      </c>
      <c r="I92" s="10">
        <v>0.08</v>
      </c>
      <c r="J92" s="9" t="str">
        <f t="shared" si="1"/>
        <v/>
      </c>
      <c r="K92" s="9" t="str">
        <f t="shared" si="2"/>
        <v/>
      </c>
    </row>
    <row r="93" spans="2:11" s="1" customFormat="1" ht="19.7" customHeight="1" x14ac:dyDescent="0.2">
      <c r="B93" s="5" t="s">
        <v>141</v>
      </c>
      <c r="C93" s="5" t="s">
        <v>142</v>
      </c>
      <c r="D93" s="6" t="s">
        <v>143</v>
      </c>
      <c r="E93" s="5" t="s">
        <v>122</v>
      </c>
      <c r="F93" s="7">
        <v>309.2</v>
      </c>
      <c r="G93" s="8"/>
      <c r="H93" s="9" t="str">
        <f t="shared" si="0"/>
        <v/>
      </c>
      <c r="I93" s="10">
        <v>0.08</v>
      </c>
      <c r="J93" s="9" t="str">
        <f t="shared" si="1"/>
        <v/>
      </c>
      <c r="K93" s="9" t="str">
        <f t="shared" si="2"/>
        <v/>
      </c>
    </row>
    <row r="94" spans="2:11" s="1" customFormat="1" ht="19.7" customHeight="1" x14ac:dyDescent="0.2">
      <c r="B94" s="5" t="s">
        <v>144</v>
      </c>
      <c r="C94" s="5" t="s">
        <v>145</v>
      </c>
      <c r="D94" s="6" t="s">
        <v>146</v>
      </c>
      <c r="E94" s="5" t="s">
        <v>122</v>
      </c>
      <c r="F94" s="7">
        <v>43</v>
      </c>
      <c r="G94" s="8"/>
      <c r="H94" s="9" t="str">
        <f t="shared" si="0"/>
        <v/>
      </c>
      <c r="I94" s="10">
        <v>0.08</v>
      </c>
      <c r="J94" s="9" t="str">
        <f t="shared" si="1"/>
        <v/>
      </c>
      <c r="K94" s="9" t="str">
        <f t="shared" si="2"/>
        <v/>
      </c>
    </row>
    <row r="95" spans="2:11" s="1" customFormat="1" ht="19.7" customHeight="1" x14ac:dyDescent="0.2">
      <c r="B95" s="5" t="s">
        <v>147</v>
      </c>
      <c r="C95" s="5" t="s">
        <v>148</v>
      </c>
      <c r="D95" s="6" t="s">
        <v>149</v>
      </c>
      <c r="E95" s="5" t="s">
        <v>122</v>
      </c>
      <c r="F95" s="7">
        <v>117</v>
      </c>
      <c r="G95" s="8"/>
      <c r="H95" s="9" t="str">
        <f t="shared" si="0"/>
        <v/>
      </c>
      <c r="I95" s="10">
        <v>0.08</v>
      </c>
      <c r="J95" s="9" t="str">
        <f t="shared" si="1"/>
        <v/>
      </c>
      <c r="K95" s="9" t="str">
        <f t="shared" si="2"/>
        <v/>
      </c>
    </row>
    <row r="96" spans="2:11" s="1" customFormat="1" ht="19.7" customHeight="1" x14ac:dyDescent="0.2">
      <c r="B96" s="5" t="s">
        <v>150</v>
      </c>
      <c r="C96" s="5" t="s">
        <v>151</v>
      </c>
      <c r="D96" s="6" t="s">
        <v>152</v>
      </c>
      <c r="E96" s="5" t="s">
        <v>122</v>
      </c>
      <c r="F96" s="7">
        <v>346</v>
      </c>
      <c r="G96" s="8"/>
      <c r="H96" s="9" t="str">
        <f t="shared" si="0"/>
        <v/>
      </c>
      <c r="I96" s="10">
        <v>0.08</v>
      </c>
      <c r="J96" s="9" t="str">
        <f t="shared" si="1"/>
        <v/>
      </c>
      <c r="K96" s="9" t="str">
        <f t="shared" si="2"/>
        <v/>
      </c>
    </row>
    <row r="97" spans="2:11" s="1" customFormat="1" ht="19.7" customHeight="1" x14ac:dyDescent="0.2">
      <c r="B97" s="5" t="s">
        <v>153</v>
      </c>
      <c r="C97" s="5" t="s">
        <v>154</v>
      </c>
      <c r="D97" s="6" t="s">
        <v>155</v>
      </c>
      <c r="E97" s="5" t="s">
        <v>122</v>
      </c>
      <c r="F97" s="7">
        <v>40</v>
      </c>
      <c r="G97" s="8"/>
      <c r="H97" s="9" t="str">
        <f t="shared" si="0"/>
        <v/>
      </c>
      <c r="I97" s="10">
        <v>0.08</v>
      </c>
      <c r="J97" s="9" t="str">
        <f t="shared" si="1"/>
        <v/>
      </c>
      <c r="K97" s="9" t="str">
        <f t="shared" si="2"/>
        <v/>
      </c>
    </row>
    <row r="98" spans="2:11" s="1" customFormat="1" ht="19.7" customHeight="1" x14ac:dyDescent="0.2">
      <c r="B98" s="5" t="s">
        <v>156</v>
      </c>
      <c r="C98" s="5" t="s">
        <v>157</v>
      </c>
      <c r="D98" s="6" t="s">
        <v>158</v>
      </c>
      <c r="E98" s="5" t="s">
        <v>122</v>
      </c>
      <c r="F98" s="7">
        <v>237</v>
      </c>
      <c r="G98" s="8"/>
      <c r="H98" s="9" t="str">
        <f t="shared" si="0"/>
        <v/>
      </c>
      <c r="I98" s="10">
        <v>0.08</v>
      </c>
      <c r="J98" s="9" t="str">
        <f t="shared" si="1"/>
        <v/>
      </c>
      <c r="K98" s="9" t="str">
        <f t="shared" si="2"/>
        <v/>
      </c>
    </row>
    <row r="99" spans="2:11" s="1" customFormat="1" ht="19.7" customHeight="1" x14ac:dyDescent="0.2">
      <c r="B99" s="5" t="s">
        <v>159</v>
      </c>
      <c r="C99" s="5" t="s">
        <v>160</v>
      </c>
      <c r="D99" s="6" t="s">
        <v>161</v>
      </c>
      <c r="E99" s="5" t="s">
        <v>122</v>
      </c>
      <c r="F99" s="7">
        <v>2844</v>
      </c>
      <c r="G99" s="8"/>
      <c r="H99" s="9" t="str">
        <f t="shared" si="0"/>
        <v/>
      </c>
      <c r="I99" s="10">
        <v>0.08</v>
      </c>
      <c r="J99" s="9" t="str">
        <f t="shared" si="1"/>
        <v/>
      </c>
      <c r="K99" s="9" t="str">
        <f t="shared" si="2"/>
        <v/>
      </c>
    </row>
    <row r="100" spans="2:11" s="1" customFormat="1" ht="19.7" customHeight="1" x14ac:dyDescent="0.2">
      <c r="B100" s="5" t="s">
        <v>162</v>
      </c>
      <c r="C100" s="5" t="s">
        <v>163</v>
      </c>
      <c r="D100" s="6" t="s">
        <v>164</v>
      </c>
      <c r="E100" s="5" t="s">
        <v>122</v>
      </c>
      <c r="F100" s="7">
        <v>2</v>
      </c>
      <c r="G100" s="8"/>
      <c r="H100" s="9" t="str">
        <f t="shared" si="0"/>
        <v/>
      </c>
      <c r="I100" s="10">
        <v>0.08</v>
      </c>
      <c r="J100" s="9" t="str">
        <f t="shared" si="1"/>
        <v/>
      </c>
      <c r="K100" s="9" t="str">
        <f t="shared" si="2"/>
        <v/>
      </c>
    </row>
    <row r="101" spans="2:11" s="1" customFormat="1" ht="19.7" customHeight="1" x14ac:dyDescent="0.2">
      <c r="B101" s="5" t="s">
        <v>165</v>
      </c>
      <c r="C101" s="5" t="s">
        <v>166</v>
      </c>
      <c r="D101" s="6" t="s">
        <v>167</v>
      </c>
      <c r="E101" s="5" t="s">
        <v>38</v>
      </c>
      <c r="F101" s="7">
        <v>14.12</v>
      </c>
      <c r="G101" s="8"/>
      <c r="H101" s="9" t="str">
        <f t="shared" si="0"/>
        <v/>
      </c>
      <c r="I101" s="10">
        <v>0.08</v>
      </c>
      <c r="J101" s="9" t="str">
        <f t="shared" si="1"/>
        <v/>
      </c>
      <c r="K101" s="9" t="str">
        <f t="shared" si="2"/>
        <v/>
      </c>
    </row>
    <row r="102" spans="2:11" s="1" customFormat="1" ht="28.7" customHeight="1" x14ac:dyDescent="0.2">
      <c r="B102" s="5" t="s">
        <v>168</v>
      </c>
      <c r="C102" s="5" t="s">
        <v>169</v>
      </c>
      <c r="D102" s="6" t="s">
        <v>170</v>
      </c>
      <c r="E102" s="5" t="s">
        <v>122</v>
      </c>
      <c r="F102" s="7">
        <v>2048</v>
      </c>
      <c r="G102" s="8"/>
      <c r="H102" s="9" t="str">
        <f t="shared" si="0"/>
        <v/>
      </c>
      <c r="I102" s="10">
        <v>0.08</v>
      </c>
      <c r="J102" s="9" t="str">
        <f t="shared" si="1"/>
        <v/>
      </c>
      <c r="K102" s="9" t="str">
        <f t="shared" si="2"/>
        <v/>
      </c>
    </row>
    <row r="103" spans="2:11" s="1" customFormat="1" ht="19.7" customHeight="1" x14ac:dyDescent="0.2">
      <c r="B103" s="5" t="s">
        <v>171</v>
      </c>
      <c r="C103" s="5" t="s">
        <v>172</v>
      </c>
      <c r="D103" s="6" t="s">
        <v>173</v>
      </c>
      <c r="E103" s="5" t="s">
        <v>122</v>
      </c>
      <c r="F103" s="7">
        <v>346</v>
      </c>
      <c r="G103" s="8"/>
      <c r="H103" s="9" t="str">
        <f t="shared" si="0"/>
        <v/>
      </c>
      <c r="I103" s="10">
        <v>0.08</v>
      </c>
      <c r="J103" s="9" t="str">
        <f t="shared" si="1"/>
        <v/>
      </c>
      <c r="K103" s="9" t="str">
        <f t="shared" si="2"/>
        <v/>
      </c>
    </row>
    <row r="104" spans="2:11" s="1" customFormat="1" ht="19.7" customHeight="1" x14ac:dyDescent="0.2">
      <c r="B104" s="5" t="s">
        <v>174</v>
      </c>
      <c r="C104" s="5" t="s">
        <v>175</v>
      </c>
      <c r="D104" s="6" t="s">
        <v>176</v>
      </c>
      <c r="E104" s="5" t="s">
        <v>122</v>
      </c>
      <c r="F104" s="7">
        <v>74.3</v>
      </c>
      <c r="G104" s="8"/>
      <c r="H104" s="9" t="str">
        <f t="shared" si="0"/>
        <v/>
      </c>
      <c r="I104" s="10">
        <v>0.08</v>
      </c>
      <c r="J104" s="9" t="str">
        <f t="shared" si="1"/>
        <v/>
      </c>
      <c r="K104" s="9" t="str">
        <f t="shared" si="2"/>
        <v/>
      </c>
    </row>
    <row r="105" spans="2:11" s="1" customFormat="1" ht="19.7" customHeight="1" x14ac:dyDescent="0.2">
      <c r="B105" s="5" t="s">
        <v>177</v>
      </c>
      <c r="C105" s="5" t="s">
        <v>178</v>
      </c>
      <c r="D105" s="6" t="s">
        <v>179</v>
      </c>
      <c r="E105" s="5" t="s">
        <v>122</v>
      </c>
      <c r="F105" s="7">
        <v>135.5</v>
      </c>
      <c r="G105" s="8"/>
      <c r="H105" s="9" t="str">
        <f t="shared" si="0"/>
        <v/>
      </c>
      <c r="I105" s="10">
        <v>0.08</v>
      </c>
      <c r="J105" s="9" t="str">
        <f t="shared" si="1"/>
        <v/>
      </c>
      <c r="K105" s="9" t="str">
        <f t="shared" si="2"/>
        <v/>
      </c>
    </row>
    <row r="106" spans="2:11" s="1" customFormat="1" ht="28.7" customHeight="1" x14ac:dyDescent="0.2">
      <c r="B106" s="5" t="s">
        <v>180</v>
      </c>
      <c r="C106" s="5" t="s">
        <v>181</v>
      </c>
      <c r="D106" s="6" t="s">
        <v>182</v>
      </c>
      <c r="E106" s="5" t="s">
        <v>48</v>
      </c>
      <c r="F106" s="7">
        <v>1</v>
      </c>
      <c r="G106" s="8"/>
      <c r="H106" s="9" t="str">
        <f t="shared" si="0"/>
        <v/>
      </c>
      <c r="I106" s="10">
        <v>0.08</v>
      </c>
      <c r="J106" s="9" t="str">
        <f t="shared" si="1"/>
        <v/>
      </c>
      <c r="K106" s="9" t="str">
        <f t="shared" si="2"/>
        <v/>
      </c>
    </row>
    <row r="107" spans="2:11" s="1" customFormat="1" ht="19.7" customHeight="1" x14ac:dyDescent="0.2">
      <c r="B107" s="5" t="s">
        <v>183</v>
      </c>
      <c r="C107" s="5" t="s">
        <v>184</v>
      </c>
      <c r="D107" s="6" t="s">
        <v>185</v>
      </c>
      <c r="E107" s="5" t="s">
        <v>48</v>
      </c>
      <c r="F107" s="7">
        <v>760</v>
      </c>
      <c r="G107" s="8"/>
      <c r="H107" s="9" t="str">
        <f t="shared" si="0"/>
        <v/>
      </c>
      <c r="I107" s="10">
        <v>0.08</v>
      </c>
      <c r="J107" s="9" t="str">
        <f t="shared" si="1"/>
        <v/>
      </c>
      <c r="K107" s="9" t="str">
        <f t="shared" si="2"/>
        <v/>
      </c>
    </row>
    <row r="108" spans="2:11" s="1" customFormat="1" ht="19.7" customHeight="1" x14ac:dyDescent="0.2">
      <c r="B108" s="5" t="s">
        <v>186</v>
      </c>
      <c r="C108" s="5" t="s">
        <v>187</v>
      </c>
      <c r="D108" s="6" t="s">
        <v>188</v>
      </c>
      <c r="E108" s="5" t="s">
        <v>48</v>
      </c>
      <c r="F108" s="7">
        <v>629</v>
      </c>
      <c r="G108" s="8"/>
      <c r="H108" s="9" t="str">
        <f t="shared" si="0"/>
        <v/>
      </c>
      <c r="I108" s="10">
        <v>0.08</v>
      </c>
      <c r="J108" s="9" t="str">
        <f t="shared" si="1"/>
        <v/>
      </c>
      <c r="K108" s="9" t="str">
        <f t="shared" si="2"/>
        <v/>
      </c>
    </row>
    <row r="109" spans="2:11" s="1" customFormat="1" ht="19.7" customHeight="1" x14ac:dyDescent="0.2">
      <c r="B109" s="5" t="s">
        <v>189</v>
      </c>
      <c r="C109" s="5" t="s">
        <v>190</v>
      </c>
      <c r="D109" s="6" t="s">
        <v>191</v>
      </c>
      <c r="E109" s="5" t="s">
        <v>48</v>
      </c>
      <c r="F109" s="7">
        <v>1</v>
      </c>
      <c r="G109" s="8"/>
      <c r="H109" s="9" t="str">
        <f t="shared" si="0"/>
        <v/>
      </c>
      <c r="I109" s="10">
        <v>0.08</v>
      </c>
      <c r="J109" s="9" t="str">
        <f t="shared" si="1"/>
        <v/>
      </c>
      <c r="K109" s="9" t="str">
        <f t="shared" si="2"/>
        <v/>
      </c>
    </row>
    <row r="110" spans="2:11" s="1" customFormat="1" ht="19.7" customHeight="1" x14ac:dyDescent="0.2">
      <c r="B110" s="5" t="s">
        <v>192</v>
      </c>
      <c r="C110" s="5" t="s">
        <v>193</v>
      </c>
      <c r="D110" s="6" t="s">
        <v>194</v>
      </c>
      <c r="E110" s="5" t="s">
        <v>48</v>
      </c>
      <c r="F110" s="7">
        <v>800</v>
      </c>
      <c r="G110" s="8"/>
      <c r="H110" s="9" t="str">
        <f t="shared" si="0"/>
        <v/>
      </c>
      <c r="I110" s="10">
        <v>0.08</v>
      </c>
      <c r="J110" s="9" t="str">
        <f t="shared" si="1"/>
        <v/>
      </c>
      <c r="K110" s="9" t="str">
        <f t="shared" si="2"/>
        <v/>
      </c>
    </row>
    <row r="111" spans="2:11" s="1" customFormat="1" ht="19.7" customHeight="1" x14ac:dyDescent="0.2">
      <c r="B111" s="5" t="s">
        <v>195</v>
      </c>
      <c r="C111" s="5" t="s">
        <v>196</v>
      </c>
      <c r="D111" s="6" t="s">
        <v>197</v>
      </c>
      <c r="E111" s="5" t="s">
        <v>48</v>
      </c>
      <c r="F111" s="7">
        <v>629</v>
      </c>
      <c r="G111" s="8"/>
      <c r="H111" s="9" t="str">
        <f t="shared" si="0"/>
        <v/>
      </c>
      <c r="I111" s="10">
        <v>0.08</v>
      </c>
      <c r="J111" s="9" t="str">
        <f t="shared" si="1"/>
        <v/>
      </c>
      <c r="K111" s="9" t="str">
        <f t="shared" si="2"/>
        <v/>
      </c>
    </row>
    <row r="112" spans="2:11" s="1" customFormat="1" ht="19.7" customHeight="1" x14ac:dyDescent="0.2">
      <c r="B112" s="5" t="s">
        <v>198</v>
      </c>
      <c r="C112" s="5" t="s">
        <v>199</v>
      </c>
      <c r="D112" s="6" t="s">
        <v>200</v>
      </c>
      <c r="E112" s="5" t="s">
        <v>48</v>
      </c>
      <c r="F112" s="7">
        <v>1</v>
      </c>
      <c r="G112" s="8"/>
      <c r="H112" s="9" t="str">
        <f t="shared" si="0"/>
        <v/>
      </c>
      <c r="I112" s="10">
        <v>0.08</v>
      </c>
      <c r="J112" s="9" t="str">
        <f t="shared" si="1"/>
        <v/>
      </c>
      <c r="K112" s="9" t="str">
        <f t="shared" si="2"/>
        <v/>
      </c>
    </row>
    <row r="113" spans="2:11" s="1" customFormat="1" ht="19.7" customHeight="1" x14ac:dyDescent="0.2">
      <c r="B113" s="5" t="s">
        <v>201</v>
      </c>
      <c r="C113" s="5" t="s">
        <v>202</v>
      </c>
      <c r="D113" s="6" t="s">
        <v>203</v>
      </c>
      <c r="E113" s="5" t="s">
        <v>48</v>
      </c>
      <c r="F113" s="7">
        <v>800</v>
      </c>
      <c r="G113" s="8"/>
      <c r="H113" s="9" t="str">
        <f t="shared" si="0"/>
        <v/>
      </c>
      <c r="I113" s="10">
        <v>0.08</v>
      </c>
      <c r="J113" s="9" t="str">
        <f t="shared" si="1"/>
        <v/>
      </c>
      <c r="K113" s="9" t="str">
        <f t="shared" si="2"/>
        <v/>
      </c>
    </row>
    <row r="114" spans="2:11" s="1" customFormat="1" ht="19.7" customHeight="1" x14ac:dyDescent="0.2">
      <c r="B114" s="5" t="s">
        <v>204</v>
      </c>
      <c r="C114" s="5" t="s">
        <v>205</v>
      </c>
      <c r="D114" s="6" t="s">
        <v>206</v>
      </c>
      <c r="E114" s="5" t="s">
        <v>48</v>
      </c>
      <c r="F114" s="7">
        <v>629</v>
      </c>
      <c r="G114" s="8"/>
      <c r="H114" s="9" t="str">
        <f t="shared" si="0"/>
        <v/>
      </c>
      <c r="I114" s="10">
        <v>0.08</v>
      </c>
      <c r="J114" s="9" t="str">
        <f t="shared" si="1"/>
        <v/>
      </c>
      <c r="K114" s="9" t="str">
        <f t="shared" si="2"/>
        <v/>
      </c>
    </row>
    <row r="115" spans="2:11" s="1" customFormat="1" ht="19.7" customHeight="1" x14ac:dyDescent="0.2">
      <c r="B115" s="5" t="s">
        <v>207</v>
      </c>
      <c r="C115" s="5" t="s">
        <v>208</v>
      </c>
      <c r="D115" s="6" t="s">
        <v>209</v>
      </c>
      <c r="E115" s="5" t="s">
        <v>48</v>
      </c>
      <c r="F115" s="7">
        <v>1</v>
      </c>
      <c r="G115" s="8"/>
      <c r="H115" s="9" t="str">
        <f t="shared" si="0"/>
        <v/>
      </c>
      <c r="I115" s="10">
        <v>0.08</v>
      </c>
      <c r="J115" s="9" t="str">
        <f t="shared" si="1"/>
        <v/>
      </c>
      <c r="K115" s="9" t="str">
        <f t="shared" si="2"/>
        <v/>
      </c>
    </row>
    <row r="116" spans="2:11" s="1" customFormat="1" ht="19.7" customHeight="1" x14ac:dyDescent="0.2">
      <c r="B116" s="5" t="s">
        <v>210</v>
      </c>
      <c r="C116" s="5" t="s">
        <v>211</v>
      </c>
      <c r="D116" s="6" t="s">
        <v>212</v>
      </c>
      <c r="E116" s="5" t="s">
        <v>122</v>
      </c>
      <c r="F116" s="7">
        <v>74</v>
      </c>
      <c r="G116" s="8"/>
      <c r="H116" s="9" t="str">
        <f t="shared" si="0"/>
        <v/>
      </c>
      <c r="I116" s="10">
        <v>0.08</v>
      </c>
      <c r="J116" s="9" t="str">
        <f t="shared" si="1"/>
        <v/>
      </c>
      <c r="K116" s="9" t="str">
        <f t="shared" si="2"/>
        <v/>
      </c>
    </row>
    <row r="117" spans="2:11" s="1" customFormat="1" ht="19.7" customHeight="1" x14ac:dyDescent="0.2">
      <c r="B117" s="5" t="s">
        <v>213</v>
      </c>
      <c r="C117" s="5" t="s">
        <v>214</v>
      </c>
      <c r="D117" s="6" t="s">
        <v>215</v>
      </c>
      <c r="E117" s="5" t="s">
        <v>122</v>
      </c>
      <c r="F117" s="7">
        <v>100</v>
      </c>
      <c r="G117" s="8"/>
      <c r="H117" s="9" t="str">
        <f t="shared" si="0"/>
        <v/>
      </c>
      <c r="I117" s="10">
        <v>0.08</v>
      </c>
      <c r="J117" s="9" t="str">
        <f t="shared" si="1"/>
        <v/>
      </c>
      <c r="K117" s="9" t="str">
        <f t="shared" si="2"/>
        <v/>
      </c>
    </row>
    <row r="118" spans="2:11" s="1" customFormat="1" ht="19.7" customHeight="1" x14ac:dyDescent="0.2">
      <c r="B118" s="5" t="s">
        <v>216</v>
      </c>
      <c r="C118" s="5" t="s">
        <v>217</v>
      </c>
      <c r="D118" s="6" t="s">
        <v>218</v>
      </c>
      <c r="E118" s="5" t="s">
        <v>122</v>
      </c>
      <c r="F118" s="7">
        <v>47.3</v>
      </c>
      <c r="G118" s="8"/>
      <c r="H118" s="9" t="str">
        <f t="shared" si="0"/>
        <v/>
      </c>
      <c r="I118" s="10">
        <v>0.08</v>
      </c>
      <c r="J118" s="9" t="str">
        <f t="shared" si="1"/>
        <v/>
      </c>
      <c r="K118" s="9" t="str">
        <f t="shared" si="2"/>
        <v/>
      </c>
    </row>
    <row r="119" spans="2:11" s="1" customFormat="1" ht="28.7" customHeight="1" x14ac:dyDescent="0.2">
      <c r="B119" s="5" t="s">
        <v>219</v>
      </c>
      <c r="C119" s="5" t="s">
        <v>220</v>
      </c>
      <c r="D119" s="6" t="s">
        <v>221</v>
      </c>
      <c r="E119" s="5" t="s">
        <v>100</v>
      </c>
      <c r="F119" s="7">
        <v>50</v>
      </c>
      <c r="G119" s="8"/>
      <c r="H119" s="9" t="str">
        <f t="shared" si="0"/>
        <v/>
      </c>
      <c r="I119" s="10">
        <v>0.08</v>
      </c>
      <c r="J119" s="9" t="str">
        <f t="shared" si="1"/>
        <v/>
      </c>
      <c r="K119" s="9" t="str">
        <f t="shared" si="2"/>
        <v/>
      </c>
    </row>
    <row r="120" spans="2:11" s="1" customFormat="1" ht="19.7" customHeight="1" x14ac:dyDescent="0.2">
      <c r="B120" s="5" t="s">
        <v>222</v>
      </c>
      <c r="C120" s="5" t="s">
        <v>223</v>
      </c>
      <c r="D120" s="6" t="s">
        <v>224</v>
      </c>
      <c r="E120" s="5" t="s">
        <v>100</v>
      </c>
      <c r="F120" s="7">
        <v>300</v>
      </c>
      <c r="G120" s="8"/>
      <c r="H120" s="9" t="str">
        <f t="shared" si="0"/>
        <v/>
      </c>
      <c r="I120" s="10">
        <v>0.08</v>
      </c>
      <c r="J120" s="9" t="str">
        <f t="shared" si="1"/>
        <v/>
      </c>
      <c r="K120" s="9" t="str">
        <f t="shared" si="2"/>
        <v/>
      </c>
    </row>
    <row r="121" spans="2:11" s="1" customFormat="1" ht="28.7" customHeight="1" x14ac:dyDescent="0.2">
      <c r="B121" s="5" t="s">
        <v>225</v>
      </c>
      <c r="C121" s="5" t="s">
        <v>226</v>
      </c>
      <c r="D121" s="6" t="s">
        <v>227</v>
      </c>
      <c r="E121" s="5" t="s">
        <v>100</v>
      </c>
      <c r="F121" s="7">
        <v>300</v>
      </c>
      <c r="G121" s="8"/>
      <c r="H121" s="9" t="str">
        <f t="shared" si="0"/>
        <v/>
      </c>
      <c r="I121" s="10">
        <v>0.08</v>
      </c>
      <c r="J121" s="9" t="str">
        <f t="shared" si="1"/>
        <v/>
      </c>
      <c r="K121" s="9" t="str">
        <f t="shared" si="2"/>
        <v/>
      </c>
    </row>
    <row r="122" spans="2:11" s="1" customFormat="1" ht="19.7" customHeight="1" x14ac:dyDescent="0.2">
      <c r="B122" s="5" t="s">
        <v>228</v>
      </c>
      <c r="C122" s="5" t="s">
        <v>229</v>
      </c>
      <c r="D122" s="6" t="s">
        <v>230</v>
      </c>
      <c r="E122" s="5" t="s">
        <v>122</v>
      </c>
      <c r="F122" s="7">
        <v>50</v>
      </c>
      <c r="G122" s="8"/>
      <c r="H122" s="9" t="str">
        <f t="shared" ref="H122:H126" si="3">IF((G122&lt;&gt;""),ROUND((F122*G122),2),"")</f>
        <v/>
      </c>
      <c r="I122" s="10">
        <v>0.08</v>
      </c>
      <c r="J122" s="9" t="str">
        <f t="shared" ref="J122:J126" si="4">IF((G122&lt;&gt;""),ROUND((H122*I122),2),"")</f>
        <v/>
      </c>
      <c r="K122" s="9" t="str">
        <f t="shared" ref="K122:K126" si="5">IF((G122&lt;&gt;""),J122+H122,"")</f>
        <v/>
      </c>
    </row>
    <row r="123" spans="2:11" s="1" customFormat="1" ht="28.7" customHeight="1" x14ac:dyDescent="0.2">
      <c r="B123" s="5" t="s">
        <v>231</v>
      </c>
      <c r="C123" s="5" t="s">
        <v>232</v>
      </c>
      <c r="D123" s="6" t="s">
        <v>233</v>
      </c>
      <c r="E123" s="5" t="s">
        <v>234</v>
      </c>
      <c r="F123" s="7">
        <v>1500</v>
      </c>
      <c r="G123" s="8"/>
      <c r="H123" s="9" t="str">
        <f t="shared" si="3"/>
        <v/>
      </c>
      <c r="I123" s="10">
        <v>0.08</v>
      </c>
      <c r="J123" s="9" t="str">
        <f t="shared" si="4"/>
        <v/>
      </c>
      <c r="K123" s="9" t="str">
        <f t="shared" si="5"/>
        <v/>
      </c>
    </row>
    <row r="124" spans="2:11" s="1" customFormat="1" ht="19.7" customHeight="1" x14ac:dyDescent="0.2">
      <c r="B124" s="5" t="s">
        <v>235</v>
      </c>
      <c r="C124" s="5" t="s">
        <v>236</v>
      </c>
      <c r="D124" s="6" t="s">
        <v>237</v>
      </c>
      <c r="E124" s="5" t="s">
        <v>234</v>
      </c>
      <c r="F124" s="7">
        <v>575</v>
      </c>
      <c r="G124" s="8"/>
      <c r="H124" s="9" t="str">
        <f t="shared" si="3"/>
        <v/>
      </c>
      <c r="I124" s="10">
        <v>0.08</v>
      </c>
      <c r="J124" s="9" t="str">
        <f t="shared" si="4"/>
        <v/>
      </c>
      <c r="K124" s="9" t="str">
        <f t="shared" si="5"/>
        <v/>
      </c>
    </row>
    <row r="125" spans="2:11" s="1" customFormat="1" ht="19.7" customHeight="1" x14ac:dyDescent="0.2">
      <c r="B125" s="5" t="s">
        <v>238</v>
      </c>
      <c r="C125" s="5" t="s">
        <v>239</v>
      </c>
      <c r="D125" s="6" t="s">
        <v>240</v>
      </c>
      <c r="E125" s="5" t="s">
        <v>234</v>
      </c>
      <c r="F125" s="7">
        <v>12</v>
      </c>
      <c r="G125" s="8"/>
      <c r="H125" s="9" t="str">
        <f t="shared" si="3"/>
        <v/>
      </c>
      <c r="I125" s="10">
        <v>0.08</v>
      </c>
      <c r="J125" s="9" t="str">
        <f t="shared" si="4"/>
        <v/>
      </c>
      <c r="K125" s="9" t="str">
        <f t="shared" si="5"/>
        <v/>
      </c>
    </row>
    <row r="126" spans="2:11" s="1" customFormat="1" ht="19.7" customHeight="1" x14ac:dyDescent="0.2">
      <c r="B126" s="5" t="s">
        <v>241</v>
      </c>
      <c r="C126" s="5" t="s">
        <v>242</v>
      </c>
      <c r="D126" s="6" t="s">
        <v>243</v>
      </c>
      <c r="E126" s="5" t="s">
        <v>234</v>
      </c>
      <c r="F126" s="7">
        <v>20.190000000000001</v>
      </c>
      <c r="G126" s="8"/>
      <c r="H126" s="9" t="str">
        <f t="shared" si="3"/>
        <v/>
      </c>
      <c r="I126" s="10">
        <v>0.08</v>
      </c>
      <c r="J126" s="9" t="str">
        <f t="shared" si="4"/>
        <v/>
      </c>
      <c r="K126" s="9" t="str">
        <f t="shared" si="5"/>
        <v/>
      </c>
    </row>
    <row r="127" spans="2:11" s="1" customFormat="1" ht="1.1499999999999999" customHeight="1" x14ac:dyDescent="0.2"/>
    <row r="128" spans="2:11" s="1" customFormat="1" ht="28.7" customHeight="1" x14ac:dyDescent="0.2"/>
    <row r="129" spans="2:11" s="1" customFormat="1" ht="45.4" customHeight="1" x14ac:dyDescent="0.2">
      <c r="B129" s="3" t="s">
        <v>10</v>
      </c>
      <c r="C129" s="4" t="s">
        <v>11</v>
      </c>
      <c r="D129" s="11" t="s">
        <v>12</v>
      </c>
      <c r="E129" s="4" t="s">
        <v>13</v>
      </c>
      <c r="F129" s="11" t="s">
        <v>14</v>
      </c>
      <c r="G129" s="4" t="s">
        <v>15</v>
      </c>
      <c r="H129" s="3" t="s">
        <v>16</v>
      </c>
      <c r="I129" s="4" t="s">
        <v>17</v>
      </c>
      <c r="J129" s="4" t="s">
        <v>18</v>
      </c>
      <c r="K129" s="3" t="s">
        <v>19</v>
      </c>
    </row>
    <row r="130" spans="2:11" s="1" customFormat="1" ht="108" x14ac:dyDescent="0.2">
      <c r="B130" s="12" t="s">
        <v>244</v>
      </c>
      <c r="C130" s="5" t="s">
        <v>245</v>
      </c>
      <c r="D130" s="13" t="s">
        <v>246</v>
      </c>
      <c r="E130" s="5" t="s">
        <v>34</v>
      </c>
      <c r="F130" s="7">
        <v>1957.45</v>
      </c>
      <c r="G130" s="8"/>
      <c r="H130" s="9" t="str">
        <f>IF((G130&lt;&gt;""),ROUND((F130*G130),2),"")</f>
        <v/>
      </c>
      <c r="I130" s="10">
        <v>0.08</v>
      </c>
      <c r="J130" s="9" t="str">
        <f>IF((G130&lt;&gt;""),ROUND((H130*I130),2),"")</f>
        <v/>
      </c>
      <c r="K130" s="9" t="str">
        <f>IF((G130&lt;&gt;""),J130+H130,"")</f>
        <v/>
      </c>
    </row>
    <row r="131" spans="2:11" s="1" customFormat="1" ht="48" x14ac:dyDescent="0.2">
      <c r="B131" s="12" t="s">
        <v>247</v>
      </c>
      <c r="C131" s="5" t="s">
        <v>248</v>
      </c>
      <c r="D131" s="13" t="s">
        <v>249</v>
      </c>
      <c r="E131" s="5" t="s">
        <v>34</v>
      </c>
      <c r="F131" s="7">
        <v>65</v>
      </c>
      <c r="G131" s="8"/>
      <c r="H131" s="9" t="str">
        <f>IF((G131&lt;&gt;""),ROUND((F131*G131),2),"")</f>
        <v/>
      </c>
      <c r="I131" s="10">
        <v>0.08</v>
      </c>
      <c r="J131" s="9" t="str">
        <f>IF((G131&lt;&gt;""),ROUND((H131*I131),2),"")</f>
        <v/>
      </c>
      <c r="K131" s="9" t="str">
        <f>IF((G131&lt;&gt;""),J131+H131,"")</f>
        <v/>
      </c>
    </row>
    <row r="132" spans="2:11" s="1" customFormat="1" ht="96" x14ac:dyDescent="0.2">
      <c r="B132" s="12" t="s">
        <v>250</v>
      </c>
      <c r="C132" s="5" t="s">
        <v>251</v>
      </c>
      <c r="D132" s="13" t="s">
        <v>252</v>
      </c>
      <c r="E132" s="5" t="s">
        <v>34</v>
      </c>
      <c r="F132" s="7">
        <v>775</v>
      </c>
      <c r="G132" s="8"/>
      <c r="H132" s="9" t="str">
        <f>IF((G132&lt;&gt;""),ROUND((F132*G132),2),"")</f>
        <v/>
      </c>
      <c r="I132" s="10">
        <v>0.08</v>
      </c>
      <c r="J132" s="9" t="str">
        <f>IF((G132&lt;&gt;""),ROUND((H132*I132),2),"")</f>
        <v/>
      </c>
      <c r="K132" s="9" t="str">
        <f>IF((G132&lt;&gt;""),J132+H132,"")</f>
        <v/>
      </c>
    </row>
    <row r="133" spans="2:11" s="1" customFormat="1" ht="28.7" customHeight="1" x14ac:dyDescent="0.2"/>
    <row r="134" spans="2:11" s="1" customFormat="1" ht="21.4" customHeight="1" x14ac:dyDescent="0.2">
      <c r="B134" s="16" t="s">
        <v>253</v>
      </c>
      <c r="C134" s="16"/>
      <c r="D134" s="16"/>
      <c r="E134" s="17" t="str">
        <f>IF((G30&lt;&gt;""),(H30+H36+H42+H48+H54+SUM(H58:H126)+H130+H131+H132),"")</f>
        <v/>
      </c>
      <c r="F134" s="17"/>
      <c r="G134" s="17"/>
      <c r="H134" s="17"/>
      <c r="I134" s="17"/>
      <c r="J134" s="17"/>
      <c r="K134" s="17"/>
    </row>
    <row r="135" spans="2:11" s="1" customFormat="1" ht="21.4" customHeight="1" x14ac:dyDescent="0.2">
      <c r="B135" s="16" t="s">
        <v>254</v>
      </c>
      <c r="C135" s="16"/>
      <c r="D135" s="16"/>
      <c r="E135" s="17" t="str">
        <f>IF((G30&lt;&gt;""),(K30+K36+K42+K48+K54+SUM(K58:K126)+K130+K131+K132),"")</f>
        <v/>
      </c>
      <c r="F135" s="17"/>
      <c r="G135" s="17"/>
      <c r="H135" s="17"/>
      <c r="I135" s="17"/>
      <c r="J135" s="17"/>
      <c r="K135" s="17"/>
    </row>
    <row r="136" spans="2:11" s="1" customFormat="1" ht="58.15" customHeight="1" x14ac:dyDescent="0.2"/>
    <row r="137" spans="2:11" s="1" customFormat="1" ht="17.649999999999999" customHeight="1" x14ac:dyDescent="0.2">
      <c r="H137" s="18" t="s">
        <v>255</v>
      </c>
      <c r="I137" s="18"/>
    </row>
    <row r="138" spans="2:11" s="1" customFormat="1" ht="86.85" customHeight="1" x14ac:dyDescent="0.2"/>
    <row r="139" spans="2:11" s="1" customFormat="1" ht="127.5" customHeight="1" x14ac:dyDescent="0.2">
      <c r="B139" s="14" t="s">
        <v>256</v>
      </c>
      <c r="C139" s="14"/>
    </row>
    <row r="140" spans="2:11" s="1" customFormat="1" ht="28.7" customHeight="1" x14ac:dyDescent="0.2"/>
  </sheetData>
  <mergeCells count="19"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  <mergeCell ref="B139:C139"/>
    <mergeCell ref="B51:D51"/>
    <mergeCell ref="B134:D134"/>
    <mergeCell ref="E134:K134"/>
    <mergeCell ref="B135:D135"/>
    <mergeCell ref="E135:K135"/>
    <mergeCell ref="H137:I13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Maciej Prędkiewicz</cp:lastModifiedBy>
  <dcterms:created xsi:type="dcterms:W3CDTF">2021-12-08T07:59:46Z</dcterms:created>
  <dcterms:modified xsi:type="dcterms:W3CDTF">2021-12-08T11:32:03Z</dcterms:modified>
</cp:coreProperties>
</file>